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V:\УБПвОСЦ\1 МАЦОКИНА\Проект бюджета 26-27\Расчеты и ОБАС к проекту бюджету 2026-2028 Минобразования\Формы по МБТ\"/>
    </mc:Choice>
  </mc:AlternateContent>
  <xr:revisionPtr revIDLastSave="0" documentId="13_ncr:1_{447A3C72-CE9E-4DD1-9CFD-B2EB974036BD}" xr6:coauthVersionLast="36" xr6:coauthVersionMax="36" xr10:uidLastSave="{00000000-0000-0000-0000-000000000000}"/>
  <bookViews>
    <workbookView xWindow="0" yWindow="0" windowWidth="28800" windowHeight="10125" tabRatio="500" xr2:uid="{00000000-000D-0000-FFFF-FFFF00000000}"/>
  </bookViews>
  <sheets>
    <sheet name="2026-2028" sheetId="1" r:id="rId1"/>
  </sheets>
  <definedNames>
    <definedName name="_xlnm.Print_Area" localSheetId="0">'2026-2028'!$A$1:$M$54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M44" i="1" l="1"/>
  <c r="M45" i="1" s="1"/>
  <c r="L44" i="1"/>
  <c r="L45" i="1" s="1"/>
  <c r="J44" i="1"/>
  <c r="J45" i="1" s="1"/>
  <c r="I44" i="1"/>
  <c r="I45" i="1" s="1"/>
  <c r="H44" i="1"/>
  <c r="H45" i="1" s="1"/>
  <c r="F44" i="1"/>
  <c r="F45" i="1" s="1"/>
  <c r="E44" i="1"/>
  <c r="E45" i="1" s="1"/>
  <c r="D44" i="1"/>
  <c r="D45" i="1" s="1"/>
  <c r="B44" i="1"/>
  <c r="B45" i="1" s="1"/>
</calcChain>
</file>

<file path=xl/sharedStrings.xml><?xml version="1.0" encoding="utf-8"?>
<sst xmlns="http://schemas.openxmlformats.org/spreadsheetml/2006/main" count="59" uniqueCount="55">
  <si>
    <t>Расчеты объемов бюджетных ассигнований на обеспечение деятельности советников директоров по воспитанию и взаимодействию с детскими общественными объединениями в общеобразовательных организациях на 2026 год и плановый период 2027-2028 годы</t>
  </si>
  <si>
    <t>Код бюджетной классификации: 136.0709.07.1.Ю6.51790.540</t>
  </si>
  <si>
    <t>Наименование муниципальных районов</t>
  </si>
  <si>
    <t>Численность советников на 01.09.2025</t>
  </si>
  <si>
    <t>Среднемесячная начисленная заработная плата наемных работников в организациях, у индивидуальных предпринимателей и физических 
лиц за 2026 год, рублей</t>
  </si>
  <si>
    <t>Объем на 2026 год с учетом численности советников на 01.01.2026, тыс. рублей</t>
  </si>
  <si>
    <t>Численность советников на 01.01.2027</t>
  </si>
  <si>
    <t>Среднемесячная начисленная заработная плата наемных работников в организациях, у индивидуальных предпринимателей и физических 
лиц за 2027 год, рублей</t>
  </si>
  <si>
    <t>Объем на 2027 год с учетом численности советников на 01.01.2027, тыс. рублей</t>
  </si>
  <si>
    <t>Численность советников на 01.01.2028</t>
  </si>
  <si>
    <t>Среднемесячная начисленная заработная плата наемных работников в организациях, у индивидуальных предпринимателей и физических 
лиц за 2028 год, рублей</t>
  </si>
  <si>
    <t>Объем на 2028 год с учетом численности советников на 01.01.2028, тыс.  рублей</t>
  </si>
  <si>
    <t>федеральный бюджет</t>
  </si>
  <si>
    <t>областной бюджет</t>
  </si>
  <si>
    <t>Баганский район</t>
  </si>
  <si>
    <t>Барабинский район</t>
  </si>
  <si>
    <t>Болотнинский район</t>
  </si>
  <si>
    <t>Венгеровский муниципальный округ</t>
  </si>
  <si>
    <t>Доволенский муниципальный округ</t>
  </si>
  <si>
    <t>Здвинский район</t>
  </si>
  <si>
    <t>Искитимский район</t>
  </si>
  <si>
    <t>Карасукский муниципальный округ</t>
  </si>
  <si>
    <t>Каргатский район</t>
  </si>
  <si>
    <t>Колыванский район</t>
  </si>
  <si>
    <t>Коченевский район</t>
  </si>
  <si>
    <t>Кочковский район</t>
  </si>
  <si>
    <t>Краснозерский район</t>
  </si>
  <si>
    <t>Куйбышевский район</t>
  </si>
  <si>
    <t>Купинский район</t>
  </si>
  <si>
    <t>Кыштовский район</t>
  </si>
  <si>
    <t>Маслянинский муниципальный округ</t>
  </si>
  <si>
    <t>Мошковский район</t>
  </si>
  <si>
    <t>Новосибирский район</t>
  </si>
  <si>
    <t>Ордынский район</t>
  </si>
  <si>
    <t>Северный муниципальный округ</t>
  </si>
  <si>
    <t>Сузунский муниципальный округ</t>
  </si>
  <si>
    <t>Татарский муниципальный округ</t>
  </si>
  <si>
    <t>Тогучинский район</t>
  </si>
  <si>
    <t>Убинский муниципальный округ</t>
  </si>
  <si>
    <t>Усть-Таркский район</t>
  </si>
  <si>
    <t>Чановский муниципальный округ</t>
  </si>
  <si>
    <t>Черепановский район</t>
  </si>
  <si>
    <t>Чистоозерный район</t>
  </si>
  <si>
    <t>Чулымский район</t>
  </si>
  <si>
    <t>г. Бердск</t>
  </si>
  <si>
    <t>г.Искитим</t>
  </si>
  <si>
    <t>р.п. Кольцово</t>
  </si>
  <si>
    <t>г.Обь</t>
  </si>
  <si>
    <t>г.Новосибирск</t>
  </si>
  <si>
    <t>итого</t>
  </si>
  <si>
    <t>Итого по области</t>
  </si>
  <si>
    <t>КОНТРОЛЬНАЯ СУММА НА 2022-2023 ГОД</t>
  </si>
  <si>
    <t>КОНТРОЛЬНАЯ СУММА НА 2024 ГОД</t>
  </si>
  <si>
    <t xml:space="preserve">Исполняющий обязанности 
министра образования Новосибирской области </t>
  </si>
  <si>
    <t>Ю.И. Савостьянов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</si>
</sst>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charset val="204"/>
    </font>
    <font>
      <sz val="10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5" tint="0.59987182226020086"/>
        <bgColor rgb="FFFFCC99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/>
    <xf numFmtId="0" fontId="1" fillId="0" borderId="0"/>
    <xf numFmtId="0" fontId="1" fillId="0" borderId="0">
      <protection locked="0"/>
    </xf>
    <xf numFmtId="0" fontId="1" fillId="0" borderId="0">
      <protection locked="0"/>
    </xf>
    <xf numFmtId="0" fontId="1" fillId="0" borderId="0" applyProtection="0"/>
    <xf numFmtId="0" fontId="1" fillId="0" borderId="0">
      <protection locked="0"/>
    </xf>
  </cellStyleXfs>
  <cellXfs count="28">
    <xf numFmtId="0" fontId="0" fillId="0" borderId="0" xfId="0"/>
    <xf numFmtId="0" fontId="2" fillId="0" borderId="0" xfId="0" applyFont="1" applyAlignment="1" applyProtection="1"/>
    <xf numFmtId="0" fontId="3" fillId="0" borderId="0" xfId="0" applyFont="1" applyAlignment="1" applyProtection="1"/>
    <xf numFmtId="0" fontId="4" fillId="0" borderId="0" xfId="0" applyFont="1" applyAlignment="1" applyProtection="1"/>
    <xf numFmtId="0" fontId="4" fillId="0" borderId="1" xfId="0" applyFont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/>
    <xf numFmtId="4" fontId="5" fillId="2" borderId="1" xfId="0" applyNumberFormat="1" applyFont="1" applyFill="1" applyBorder="1" applyAlignment="1" applyProtection="1">
      <alignment horizontal="center" vertical="center"/>
    </xf>
    <xf numFmtId="4" fontId="2" fillId="2" borderId="1" xfId="0" applyNumberFormat="1" applyFont="1" applyFill="1" applyBorder="1" applyAlignment="1" applyProtection="1">
      <alignment horizontal="center" vertical="center"/>
    </xf>
    <xf numFmtId="4" fontId="2" fillId="0" borderId="2" xfId="0" applyNumberFormat="1" applyFont="1" applyBorder="1" applyAlignment="1" applyProtection="1">
      <alignment horizontal="center" vertical="center"/>
    </xf>
    <xf numFmtId="0" fontId="2" fillId="0" borderId="1" xfId="0" applyFont="1" applyBorder="1" applyAlignment="1" applyProtection="1"/>
    <xf numFmtId="0" fontId="4" fillId="0" borderId="1" xfId="0" applyFont="1" applyBorder="1" applyAlignment="1" applyProtection="1">
      <alignment horizontal="center" vertical="center"/>
    </xf>
    <xf numFmtId="4" fontId="4" fillId="2" borderId="1" xfId="0" applyNumberFormat="1" applyFont="1" applyFill="1" applyBorder="1" applyAlignment="1" applyProtection="1">
      <alignment horizontal="center" vertical="center"/>
    </xf>
    <xf numFmtId="4" fontId="4" fillId="0" borderId="1" xfId="0" applyNumberFormat="1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wrapText="1"/>
    </xf>
    <xf numFmtId="0" fontId="4" fillId="3" borderId="1" xfId="0" applyFont="1" applyFill="1" applyBorder="1" applyAlignment="1" applyProtection="1">
      <alignment horizontal="center"/>
    </xf>
    <xf numFmtId="0" fontId="4" fillId="3" borderId="0" xfId="0" applyFont="1" applyFill="1" applyBorder="1" applyAlignment="1" applyProtection="1">
      <alignment horizontal="center"/>
    </xf>
    <xf numFmtId="164" fontId="2" fillId="0" borderId="0" xfId="0" applyNumberFormat="1" applyFont="1" applyAlignment="1" applyProtection="1"/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horizontal="right"/>
    </xf>
    <xf numFmtId="2" fontId="2" fillId="0" borderId="0" xfId="0" applyNumberFormat="1" applyFont="1" applyAlignment="1" applyProtection="1"/>
    <xf numFmtId="4" fontId="4" fillId="0" borderId="2" xfId="0" applyNumberFormat="1" applyFont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</cellXfs>
  <cellStyles count="6">
    <cellStyle name="Обычный" xfId="0" builtinId="0"/>
    <cellStyle name="Обычный 31 3" xfId="1" xr:uid="{00000000-0005-0000-0000-000006000000}"/>
    <cellStyle name="Обычный 36" xfId="2" xr:uid="{00000000-0005-0000-0000-000007000000}"/>
    <cellStyle name="Обычный 52" xfId="3" xr:uid="{00000000-0005-0000-0000-000008000000}"/>
    <cellStyle name="Обычный 53" xfId="4" xr:uid="{00000000-0005-0000-0000-000009000000}"/>
    <cellStyle name="Обычный 59" xfId="5" xr:uid="{00000000-0005-0000-0000-00000A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E6B9B8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56"/>
  <sheetViews>
    <sheetView tabSelected="1" view="pageBreakPreview" zoomScale="80" zoomScaleNormal="80" zoomScaleSheetLayoutView="80" zoomScalePageLayoutView="90" workbookViewId="0">
      <selection activeCell="N4" sqref="N1:N1048576"/>
    </sheetView>
  </sheetViews>
  <sheetFormatPr defaultColWidth="9.140625" defaultRowHeight="15" x14ac:dyDescent="0.25"/>
  <cols>
    <col min="1" max="1" width="37.7109375" style="1" customWidth="1"/>
    <col min="2" max="2" width="16.42578125" style="1" customWidth="1"/>
    <col min="3" max="3" width="20.85546875" style="1" customWidth="1"/>
    <col min="4" max="4" width="13.7109375" style="1" customWidth="1"/>
    <col min="5" max="5" width="13.5703125" style="1" customWidth="1"/>
    <col min="6" max="6" width="16.42578125" style="1" customWidth="1"/>
    <col min="7" max="7" width="19.7109375" style="1" customWidth="1"/>
    <col min="8" max="8" width="14" style="1" customWidth="1"/>
    <col min="9" max="9" width="16" style="1" customWidth="1"/>
    <col min="10" max="10" width="16.42578125" style="1" customWidth="1"/>
    <col min="11" max="11" width="19.85546875" style="1" customWidth="1"/>
    <col min="12" max="12" width="14.42578125" style="1" customWidth="1"/>
    <col min="13" max="13" width="14.85546875" style="1" customWidth="1"/>
    <col min="14" max="16384" width="9.140625" style="1"/>
  </cols>
  <sheetData>
    <row r="2" spans="1:13" ht="42" customHeight="1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</row>
    <row r="4" spans="1:13" ht="18.75" x14ac:dyDescent="0.3">
      <c r="A4" s="2" t="s">
        <v>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6" spans="1:13" ht="15" customHeight="1" x14ac:dyDescent="0.25">
      <c r="A6" s="23" t="s">
        <v>2</v>
      </c>
      <c r="B6" s="23" t="s">
        <v>3</v>
      </c>
      <c r="C6" s="23" t="s">
        <v>4</v>
      </c>
      <c r="D6" s="24" t="s">
        <v>5</v>
      </c>
      <c r="E6" s="25"/>
      <c r="F6" s="23" t="s">
        <v>6</v>
      </c>
      <c r="G6" s="23" t="s">
        <v>7</v>
      </c>
      <c r="H6" s="24" t="s">
        <v>8</v>
      </c>
      <c r="I6" s="25"/>
      <c r="J6" s="23" t="s">
        <v>9</v>
      </c>
      <c r="K6" s="23" t="s">
        <v>10</v>
      </c>
      <c r="L6" s="24" t="s">
        <v>11</v>
      </c>
      <c r="M6" s="25"/>
    </row>
    <row r="7" spans="1:13" ht="150.75" customHeight="1" x14ac:dyDescent="0.25">
      <c r="A7" s="23"/>
      <c r="B7" s="23"/>
      <c r="C7" s="23"/>
      <c r="D7" s="26"/>
      <c r="E7" s="27"/>
      <c r="F7" s="23"/>
      <c r="G7" s="23"/>
      <c r="H7" s="26"/>
      <c r="I7" s="27"/>
      <c r="J7" s="23"/>
      <c r="K7" s="23"/>
      <c r="L7" s="26"/>
      <c r="M7" s="27"/>
    </row>
    <row r="8" spans="1:13" ht="30.75" customHeight="1" x14ac:dyDescent="0.25">
      <c r="A8" s="23"/>
      <c r="B8" s="23"/>
      <c r="C8" s="23"/>
      <c r="D8" s="4" t="s">
        <v>12</v>
      </c>
      <c r="E8" s="4" t="s">
        <v>13</v>
      </c>
      <c r="F8" s="23"/>
      <c r="G8" s="23"/>
      <c r="H8" s="4" t="s">
        <v>12</v>
      </c>
      <c r="I8" s="4" t="s">
        <v>13</v>
      </c>
      <c r="J8" s="23"/>
      <c r="K8" s="23"/>
      <c r="L8" s="4" t="s">
        <v>12</v>
      </c>
      <c r="M8" s="4" t="s">
        <v>13</v>
      </c>
    </row>
    <row r="9" spans="1:13" x14ac:dyDescent="0.25">
      <c r="A9" s="5" t="s">
        <v>14</v>
      </c>
      <c r="B9" s="6">
        <v>4.25</v>
      </c>
      <c r="C9" s="20">
        <v>41480</v>
      </c>
      <c r="D9" s="7">
        <v>2644.2</v>
      </c>
      <c r="E9" s="7">
        <v>110.2</v>
      </c>
      <c r="F9" s="7">
        <v>4.25</v>
      </c>
      <c r="G9" s="20">
        <v>41480</v>
      </c>
      <c r="H9" s="8">
        <v>2616.6</v>
      </c>
      <c r="I9" s="7">
        <v>137.69999999999999</v>
      </c>
      <c r="J9" s="7">
        <v>4.25</v>
      </c>
      <c r="K9" s="20">
        <v>41480</v>
      </c>
      <c r="L9" s="8">
        <v>2616.6</v>
      </c>
      <c r="M9" s="7">
        <v>137.69999999999999</v>
      </c>
    </row>
    <row r="10" spans="1:13" x14ac:dyDescent="0.25">
      <c r="A10" s="5" t="s">
        <v>15</v>
      </c>
      <c r="B10" s="6">
        <v>7.75</v>
      </c>
      <c r="C10" s="20"/>
      <c r="D10" s="7">
        <v>4821.7</v>
      </c>
      <c r="E10" s="7">
        <v>201</v>
      </c>
      <c r="F10" s="7">
        <v>7.75</v>
      </c>
      <c r="G10" s="20"/>
      <c r="H10" s="8">
        <v>4771.5</v>
      </c>
      <c r="I10" s="7">
        <v>251.1</v>
      </c>
      <c r="J10" s="7">
        <v>7.75</v>
      </c>
      <c r="K10" s="20"/>
      <c r="L10" s="8">
        <v>4771.5</v>
      </c>
      <c r="M10" s="7">
        <v>251.1</v>
      </c>
    </row>
    <row r="11" spans="1:13" x14ac:dyDescent="0.25">
      <c r="A11" s="5" t="s">
        <v>16</v>
      </c>
      <c r="B11" s="6">
        <v>7.25</v>
      </c>
      <c r="C11" s="20"/>
      <c r="D11" s="7">
        <v>4510.7</v>
      </c>
      <c r="E11" s="7">
        <v>188</v>
      </c>
      <c r="F11" s="7">
        <v>7.25</v>
      </c>
      <c r="G11" s="20"/>
      <c r="H11" s="8">
        <v>4463.7</v>
      </c>
      <c r="I11" s="7">
        <v>234.9</v>
      </c>
      <c r="J11" s="7">
        <v>7.25</v>
      </c>
      <c r="K11" s="20"/>
      <c r="L11" s="8">
        <v>4463.7</v>
      </c>
      <c r="M11" s="7">
        <v>234.9</v>
      </c>
    </row>
    <row r="12" spans="1:13" x14ac:dyDescent="0.25">
      <c r="A12" s="5" t="s">
        <v>17</v>
      </c>
      <c r="B12" s="6">
        <v>6.5</v>
      </c>
      <c r="C12" s="20"/>
      <c r="D12" s="7">
        <v>4044</v>
      </c>
      <c r="E12" s="7">
        <v>168.6</v>
      </c>
      <c r="F12" s="7">
        <v>6.5</v>
      </c>
      <c r="G12" s="20"/>
      <c r="H12" s="8">
        <v>4001.9</v>
      </c>
      <c r="I12" s="7">
        <v>210.6</v>
      </c>
      <c r="J12" s="7">
        <v>6.5</v>
      </c>
      <c r="K12" s="20"/>
      <c r="L12" s="8">
        <v>4001.9</v>
      </c>
      <c r="M12" s="7">
        <v>210.6</v>
      </c>
    </row>
    <row r="13" spans="1:13" x14ac:dyDescent="0.25">
      <c r="A13" s="5" t="s">
        <v>18</v>
      </c>
      <c r="B13" s="6">
        <v>6.75</v>
      </c>
      <c r="C13" s="20"/>
      <c r="D13" s="7">
        <v>4199.6000000000004</v>
      </c>
      <c r="E13" s="7">
        <v>175</v>
      </c>
      <c r="F13" s="7">
        <v>6.75</v>
      </c>
      <c r="G13" s="20"/>
      <c r="H13" s="8">
        <v>4155.8</v>
      </c>
      <c r="I13" s="7">
        <v>218.7</v>
      </c>
      <c r="J13" s="7">
        <v>6.75</v>
      </c>
      <c r="K13" s="20"/>
      <c r="L13" s="8">
        <v>4155.8</v>
      </c>
      <c r="M13" s="7">
        <v>218.7</v>
      </c>
    </row>
    <row r="14" spans="1:13" x14ac:dyDescent="0.25">
      <c r="A14" s="5" t="s">
        <v>19</v>
      </c>
      <c r="B14" s="6">
        <v>4</v>
      </c>
      <c r="C14" s="20"/>
      <c r="D14" s="7">
        <v>2488.6</v>
      </c>
      <c r="E14" s="7">
        <v>103.7</v>
      </c>
      <c r="F14" s="7">
        <v>4</v>
      </c>
      <c r="G14" s="20"/>
      <c r="H14" s="8">
        <v>2462.6999999999998</v>
      </c>
      <c r="I14" s="7">
        <v>129.6</v>
      </c>
      <c r="J14" s="7">
        <v>4</v>
      </c>
      <c r="K14" s="20"/>
      <c r="L14" s="8">
        <v>2462.6999999999998</v>
      </c>
      <c r="M14" s="7">
        <v>129.6</v>
      </c>
    </row>
    <row r="15" spans="1:13" x14ac:dyDescent="0.25">
      <c r="A15" s="5" t="s">
        <v>20</v>
      </c>
      <c r="B15" s="6">
        <v>14</v>
      </c>
      <c r="C15" s="20"/>
      <c r="D15" s="7">
        <v>8710.2000000000007</v>
      </c>
      <c r="E15" s="7">
        <v>363</v>
      </c>
      <c r="F15" s="7">
        <v>14</v>
      </c>
      <c r="G15" s="20"/>
      <c r="H15" s="8">
        <v>8619.5</v>
      </c>
      <c r="I15" s="7">
        <v>453.7</v>
      </c>
      <c r="J15" s="7">
        <v>14</v>
      </c>
      <c r="K15" s="20"/>
      <c r="L15" s="8">
        <v>8619.5</v>
      </c>
      <c r="M15" s="7">
        <v>453.7</v>
      </c>
    </row>
    <row r="16" spans="1:13" x14ac:dyDescent="0.25">
      <c r="A16" s="5" t="s">
        <v>21</v>
      </c>
      <c r="B16" s="6">
        <v>11</v>
      </c>
      <c r="C16" s="20"/>
      <c r="D16" s="7">
        <v>6843.8</v>
      </c>
      <c r="E16" s="7">
        <v>285.2</v>
      </c>
      <c r="F16" s="7">
        <v>11</v>
      </c>
      <c r="G16" s="20"/>
      <c r="H16" s="8">
        <v>6772.5</v>
      </c>
      <c r="I16" s="7">
        <v>356.4</v>
      </c>
      <c r="J16" s="7">
        <v>11</v>
      </c>
      <c r="K16" s="20"/>
      <c r="L16" s="8">
        <v>6772.5</v>
      </c>
      <c r="M16" s="7">
        <v>356.4</v>
      </c>
    </row>
    <row r="17" spans="1:13" x14ac:dyDescent="0.25">
      <c r="A17" s="5" t="s">
        <v>22</v>
      </c>
      <c r="B17" s="6">
        <v>5.75</v>
      </c>
      <c r="C17" s="20"/>
      <c r="D17" s="7">
        <v>3577.4</v>
      </c>
      <c r="E17" s="7">
        <v>149.1</v>
      </c>
      <c r="F17" s="7">
        <v>5.75</v>
      </c>
      <c r="G17" s="20"/>
      <c r="H17" s="8">
        <v>3540.2</v>
      </c>
      <c r="I17" s="7">
        <v>186.3</v>
      </c>
      <c r="J17" s="7">
        <v>5.75</v>
      </c>
      <c r="K17" s="20"/>
      <c r="L17" s="8">
        <v>3540.2</v>
      </c>
      <c r="M17" s="7">
        <v>186.3</v>
      </c>
    </row>
    <row r="18" spans="1:13" x14ac:dyDescent="0.25">
      <c r="A18" s="5" t="s">
        <v>23</v>
      </c>
      <c r="B18" s="6">
        <v>6.5</v>
      </c>
      <c r="C18" s="20"/>
      <c r="D18" s="7">
        <v>4044</v>
      </c>
      <c r="E18" s="7">
        <v>168.6</v>
      </c>
      <c r="F18" s="7">
        <v>6.5</v>
      </c>
      <c r="G18" s="20"/>
      <c r="H18" s="8">
        <v>4001.9</v>
      </c>
      <c r="I18" s="7">
        <v>210.6</v>
      </c>
      <c r="J18" s="7">
        <v>6.5</v>
      </c>
      <c r="K18" s="20"/>
      <c r="L18" s="8">
        <v>4001.9</v>
      </c>
      <c r="M18" s="7">
        <v>210.6</v>
      </c>
    </row>
    <row r="19" spans="1:13" x14ac:dyDescent="0.25">
      <c r="A19" s="5" t="s">
        <v>24</v>
      </c>
      <c r="B19" s="6">
        <v>10</v>
      </c>
      <c r="C19" s="20"/>
      <c r="D19" s="7">
        <v>6221.6</v>
      </c>
      <c r="E19" s="7">
        <v>259.3</v>
      </c>
      <c r="F19" s="7">
        <v>10</v>
      </c>
      <c r="G19" s="20"/>
      <c r="H19" s="8">
        <v>6156.8</v>
      </c>
      <c r="I19" s="7">
        <v>324</v>
      </c>
      <c r="J19" s="7">
        <v>10</v>
      </c>
      <c r="K19" s="20"/>
      <c r="L19" s="8">
        <v>6156.8</v>
      </c>
      <c r="M19" s="7">
        <v>324</v>
      </c>
    </row>
    <row r="20" spans="1:13" x14ac:dyDescent="0.25">
      <c r="A20" s="5" t="s">
        <v>25</v>
      </c>
      <c r="B20" s="6">
        <v>3.25</v>
      </c>
      <c r="C20" s="20"/>
      <c r="D20" s="7">
        <v>2022</v>
      </c>
      <c r="E20" s="7">
        <v>84.3</v>
      </c>
      <c r="F20" s="7">
        <v>3.25</v>
      </c>
      <c r="G20" s="20"/>
      <c r="H20" s="8">
        <v>2001</v>
      </c>
      <c r="I20" s="7">
        <v>105.3</v>
      </c>
      <c r="J20" s="7">
        <v>3.25</v>
      </c>
      <c r="K20" s="20"/>
      <c r="L20" s="8">
        <v>2001</v>
      </c>
      <c r="M20" s="7">
        <v>105.3</v>
      </c>
    </row>
    <row r="21" spans="1:13" x14ac:dyDescent="0.25">
      <c r="A21" s="5" t="s">
        <v>26</v>
      </c>
      <c r="B21" s="6">
        <v>7.5</v>
      </c>
      <c r="C21" s="20"/>
      <c r="D21" s="7">
        <v>4666.2</v>
      </c>
      <c r="E21" s="7">
        <v>194.5</v>
      </c>
      <c r="F21" s="7">
        <v>7.5</v>
      </c>
      <c r="G21" s="20"/>
      <c r="H21" s="8">
        <v>4617.6000000000004</v>
      </c>
      <c r="I21" s="7">
        <v>243</v>
      </c>
      <c r="J21" s="7">
        <v>7.5</v>
      </c>
      <c r="K21" s="20"/>
      <c r="L21" s="8">
        <v>4617.6000000000004</v>
      </c>
      <c r="M21" s="7">
        <v>243</v>
      </c>
    </row>
    <row r="22" spans="1:13" x14ac:dyDescent="0.25">
      <c r="A22" s="5" t="s">
        <v>27</v>
      </c>
      <c r="B22" s="6">
        <v>13.75</v>
      </c>
      <c r="C22" s="20"/>
      <c r="D22" s="7">
        <v>8554.7000000000007</v>
      </c>
      <c r="E22" s="7">
        <v>356.5</v>
      </c>
      <c r="F22" s="7">
        <v>13.75</v>
      </c>
      <c r="G22" s="20"/>
      <c r="H22" s="8">
        <v>8465.6</v>
      </c>
      <c r="I22" s="7">
        <v>445.6</v>
      </c>
      <c r="J22" s="7">
        <v>13.75</v>
      </c>
      <c r="K22" s="20"/>
      <c r="L22" s="8">
        <v>8465.6</v>
      </c>
      <c r="M22" s="7">
        <v>445.6</v>
      </c>
    </row>
    <row r="23" spans="1:13" x14ac:dyDescent="0.25">
      <c r="A23" s="5" t="s">
        <v>28</v>
      </c>
      <c r="B23" s="6">
        <v>9.5</v>
      </c>
      <c r="C23" s="20"/>
      <c r="D23" s="7">
        <v>5910.5</v>
      </c>
      <c r="E23" s="7">
        <v>246.3</v>
      </c>
      <c r="F23" s="7">
        <v>9.5</v>
      </c>
      <c r="G23" s="20"/>
      <c r="H23" s="8">
        <v>5849</v>
      </c>
      <c r="I23" s="7">
        <v>307.8</v>
      </c>
      <c r="J23" s="7">
        <v>9.5</v>
      </c>
      <c r="K23" s="20"/>
      <c r="L23" s="8">
        <v>5849</v>
      </c>
      <c r="M23" s="7">
        <v>307.8</v>
      </c>
    </row>
    <row r="24" spans="1:13" x14ac:dyDescent="0.25">
      <c r="A24" s="5" t="s">
        <v>29</v>
      </c>
      <c r="B24" s="6">
        <v>4.25</v>
      </c>
      <c r="C24" s="20"/>
      <c r="D24" s="7">
        <v>2644.2</v>
      </c>
      <c r="E24" s="7">
        <v>110.2</v>
      </c>
      <c r="F24" s="7">
        <v>4.25</v>
      </c>
      <c r="G24" s="20"/>
      <c r="H24" s="8">
        <v>2616.6</v>
      </c>
      <c r="I24" s="7">
        <v>137.69999999999999</v>
      </c>
      <c r="J24" s="7">
        <v>4.25</v>
      </c>
      <c r="K24" s="20"/>
      <c r="L24" s="8">
        <v>2616.6</v>
      </c>
      <c r="M24" s="7">
        <v>137.69999999999999</v>
      </c>
    </row>
    <row r="25" spans="1:13" x14ac:dyDescent="0.25">
      <c r="A25" s="5" t="s">
        <v>30</v>
      </c>
      <c r="B25" s="6">
        <v>8</v>
      </c>
      <c r="C25" s="20"/>
      <c r="D25" s="7">
        <v>4977.3</v>
      </c>
      <c r="E25" s="7">
        <v>207.4</v>
      </c>
      <c r="F25" s="7">
        <v>8</v>
      </c>
      <c r="G25" s="20"/>
      <c r="H25" s="8">
        <v>4925.3999999999996</v>
      </c>
      <c r="I25" s="7">
        <v>259.2</v>
      </c>
      <c r="J25" s="7">
        <v>8</v>
      </c>
      <c r="K25" s="20"/>
      <c r="L25" s="8">
        <v>4925.3999999999996</v>
      </c>
      <c r="M25" s="7">
        <v>259.2</v>
      </c>
    </row>
    <row r="26" spans="1:13" x14ac:dyDescent="0.25">
      <c r="A26" s="5" t="s">
        <v>31</v>
      </c>
      <c r="B26" s="6">
        <v>10.5</v>
      </c>
      <c r="C26" s="20"/>
      <c r="D26" s="7">
        <v>6532.7</v>
      </c>
      <c r="E26" s="7">
        <v>272.2</v>
      </c>
      <c r="F26" s="7">
        <v>10.5</v>
      </c>
      <c r="G26" s="20"/>
      <c r="H26" s="8">
        <v>6464.6</v>
      </c>
      <c r="I26" s="7">
        <v>340.2</v>
      </c>
      <c r="J26" s="7">
        <v>10.5</v>
      </c>
      <c r="K26" s="20"/>
      <c r="L26" s="8">
        <v>6464.6</v>
      </c>
      <c r="M26" s="7">
        <v>340.2</v>
      </c>
    </row>
    <row r="27" spans="1:13" x14ac:dyDescent="0.25">
      <c r="A27" s="5" t="s">
        <v>32</v>
      </c>
      <c r="B27" s="6">
        <v>19.5</v>
      </c>
      <c r="C27" s="20"/>
      <c r="D27" s="7">
        <v>12132.1</v>
      </c>
      <c r="E27" s="7">
        <v>505.6</v>
      </c>
      <c r="F27" s="7">
        <v>19.5</v>
      </c>
      <c r="G27" s="20"/>
      <c r="H27" s="8">
        <v>12005.7</v>
      </c>
      <c r="I27" s="7">
        <v>631.9</v>
      </c>
      <c r="J27" s="7">
        <v>19.5</v>
      </c>
      <c r="K27" s="20"/>
      <c r="L27" s="8">
        <v>12005.7</v>
      </c>
      <c r="M27" s="7">
        <v>631.9</v>
      </c>
    </row>
    <row r="28" spans="1:13" x14ac:dyDescent="0.25">
      <c r="A28" s="5" t="s">
        <v>33</v>
      </c>
      <c r="B28" s="6">
        <v>12.5</v>
      </c>
      <c r="C28" s="20"/>
      <c r="D28" s="7">
        <v>7777</v>
      </c>
      <c r="E28" s="7">
        <v>324.10000000000002</v>
      </c>
      <c r="F28" s="7">
        <v>12.5</v>
      </c>
      <c r="G28" s="20"/>
      <c r="H28" s="8">
        <v>7696</v>
      </c>
      <c r="I28" s="7">
        <v>405.1</v>
      </c>
      <c r="J28" s="7">
        <v>12.5</v>
      </c>
      <c r="K28" s="20"/>
      <c r="L28" s="8">
        <v>7696</v>
      </c>
      <c r="M28" s="7">
        <v>405.1</v>
      </c>
    </row>
    <row r="29" spans="1:13" x14ac:dyDescent="0.25">
      <c r="A29" s="5" t="s">
        <v>34</v>
      </c>
      <c r="B29" s="6">
        <v>2.25</v>
      </c>
      <c r="C29" s="20"/>
      <c r="D29" s="7">
        <v>1399.9</v>
      </c>
      <c r="E29" s="7">
        <v>58.4</v>
      </c>
      <c r="F29" s="7">
        <v>2.25</v>
      </c>
      <c r="G29" s="20"/>
      <c r="H29" s="8">
        <v>1385.3</v>
      </c>
      <c r="I29" s="7">
        <v>72.900000000000006</v>
      </c>
      <c r="J29" s="7">
        <v>2.25</v>
      </c>
      <c r="K29" s="20"/>
      <c r="L29" s="8">
        <v>1385.3</v>
      </c>
      <c r="M29" s="7">
        <v>72.900000000000006</v>
      </c>
    </row>
    <row r="30" spans="1:13" x14ac:dyDescent="0.25">
      <c r="A30" s="5" t="s">
        <v>35</v>
      </c>
      <c r="B30" s="6">
        <v>6.25</v>
      </c>
      <c r="C30" s="20"/>
      <c r="D30" s="7">
        <v>3888.5</v>
      </c>
      <c r="E30" s="7">
        <v>162.1</v>
      </c>
      <c r="F30" s="7">
        <v>6.25</v>
      </c>
      <c r="G30" s="20"/>
      <c r="H30" s="8">
        <v>3848</v>
      </c>
      <c r="I30" s="7">
        <v>202.5</v>
      </c>
      <c r="J30" s="7">
        <v>6.25</v>
      </c>
      <c r="K30" s="20"/>
      <c r="L30" s="8">
        <v>3848</v>
      </c>
      <c r="M30" s="7">
        <v>202.5</v>
      </c>
    </row>
    <row r="31" spans="1:13" x14ac:dyDescent="0.25">
      <c r="A31" s="5" t="s">
        <v>36</v>
      </c>
      <c r="B31" s="6">
        <v>10.5</v>
      </c>
      <c r="C31" s="20"/>
      <c r="D31" s="7">
        <v>6532.7</v>
      </c>
      <c r="E31" s="7">
        <v>272.2</v>
      </c>
      <c r="F31" s="7">
        <v>10.5</v>
      </c>
      <c r="G31" s="20"/>
      <c r="H31" s="8">
        <v>6464.6</v>
      </c>
      <c r="I31" s="7">
        <v>340.2</v>
      </c>
      <c r="J31" s="7">
        <v>10.5</v>
      </c>
      <c r="K31" s="20"/>
      <c r="L31" s="8">
        <v>6464.6</v>
      </c>
      <c r="M31" s="7">
        <v>340.2</v>
      </c>
    </row>
    <row r="32" spans="1:13" x14ac:dyDescent="0.25">
      <c r="A32" s="5" t="s">
        <v>37</v>
      </c>
      <c r="B32" s="6">
        <v>14.25</v>
      </c>
      <c r="C32" s="20"/>
      <c r="D32" s="7">
        <v>8865.7999999999993</v>
      </c>
      <c r="E32" s="7">
        <v>369.5</v>
      </c>
      <c r="F32" s="7">
        <v>14.25</v>
      </c>
      <c r="G32" s="20"/>
      <c r="H32" s="8">
        <v>8773.4</v>
      </c>
      <c r="I32" s="7">
        <v>461.8</v>
      </c>
      <c r="J32" s="7">
        <v>14.25</v>
      </c>
      <c r="K32" s="20"/>
      <c r="L32" s="8">
        <v>8773.4</v>
      </c>
      <c r="M32" s="7">
        <v>461.8</v>
      </c>
    </row>
    <row r="33" spans="1:13" x14ac:dyDescent="0.25">
      <c r="A33" s="5" t="s">
        <v>38</v>
      </c>
      <c r="B33" s="6">
        <v>4.5</v>
      </c>
      <c r="C33" s="20"/>
      <c r="D33" s="7">
        <v>2799.7</v>
      </c>
      <c r="E33" s="7">
        <v>116.7</v>
      </c>
      <c r="F33" s="7">
        <v>4.5</v>
      </c>
      <c r="G33" s="20"/>
      <c r="H33" s="8">
        <v>2770.6</v>
      </c>
      <c r="I33" s="7">
        <v>145.80000000000001</v>
      </c>
      <c r="J33" s="7">
        <v>4.5</v>
      </c>
      <c r="K33" s="20"/>
      <c r="L33" s="8">
        <v>2770.6</v>
      </c>
      <c r="M33" s="7">
        <v>145.80000000000001</v>
      </c>
    </row>
    <row r="34" spans="1:13" x14ac:dyDescent="0.25">
      <c r="A34" s="5" t="s">
        <v>39</v>
      </c>
      <c r="B34" s="6">
        <v>7.25</v>
      </c>
      <c r="C34" s="20"/>
      <c r="D34" s="7">
        <v>4510.7</v>
      </c>
      <c r="E34" s="7">
        <v>188</v>
      </c>
      <c r="F34" s="7">
        <v>7.25</v>
      </c>
      <c r="G34" s="20"/>
      <c r="H34" s="8">
        <v>4463.7</v>
      </c>
      <c r="I34" s="7">
        <v>234.9</v>
      </c>
      <c r="J34" s="7">
        <v>7.25</v>
      </c>
      <c r="K34" s="20"/>
      <c r="L34" s="8">
        <v>4463.7</v>
      </c>
      <c r="M34" s="7">
        <v>234.9</v>
      </c>
    </row>
    <row r="35" spans="1:13" x14ac:dyDescent="0.25">
      <c r="A35" s="5" t="s">
        <v>40</v>
      </c>
      <c r="B35" s="6">
        <v>6.75</v>
      </c>
      <c r="C35" s="20"/>
      <c r="D35" s="7">
        <v>4199.6000000000004</v>
      </c>
      <c r="E35" s="7">
        <v>175</v>
      </c>
      <c r="F35" s="7">
        <v>6.75</v>
      </c>
      <c r="G35" s="20"/>
      <c r="H35" s="8">
        <v>4155.8</v>
      </c>
      <c r="I35" s="7">
        <v>218.7</v>
      </c>
      <c r="J35" s="7">
        <v>6.75</v>
      </c>
      <c r="K35" s="20"/>
      <c r="L35" s="8">
        <v>4155.8</v>
      </c>
      <c r="M35" s="7">
        <v>218.7</v>
      </c>
    </row>
    <row r="36" spans="1:13" x14ac:dyDescent="0.25">
      <c r="A36" s="5" t="s">
        <v>41</v>
      </c>
      <c r="B36" s="6">
        <v>11.25</v>
      </c>
      <c r="C36" s="20"/>
      <c r="D36" s="7">
        <v>6999.3</v>
      </c>
      <c r="E36" s="7">
        <v>291.7</v>
      </c>
      <c r="F36" s="7">
        <v>11.25</v>
      </c>
      <c r="G36" s="20"/>
      <c r="H36" s="8">
        <v>6926.4</v>
      </c>
      <c r="I36" s="7">
        <v>364.5</v>
      </c>
      <c r="J36" s="7">
        <v>11.25</v>
      </c>
      <c r="K36" s="20"/>
      <c r="L36" s="8">
        <v>6926.4</v>
      </c>
      <c r="M36" s="7">
        <v>364.5</v>
      </c>
    </row>
    <row r="37" spans="1:13" x14ac:dyDescent="0.25">
      <c r="A37" s="5" t="s">
        <v>42</v>
      </c>
      <c r="B37" s="6">
        <v>6</v>
      </c>
      <c r="C37" s="20"/>
      <c r="D37" s="7">
        <v>3733</v>
      </c>
      <c r="E37" s="7">
        <v>155.6</v>
      </c>
      <c r="F37" s="7">
        <v>6</v>
      </c>
      <c r="G37" s="20"/>
      <c r="H37" s="8">
        <v>3694.1</v>
      </c>
      <c r="I37" s="7">
        <v>194.4</v>
      </c>
      <c r="J37" s="7">
        <v>6</v>
      </c>
      <c r="K37" s="20"/>
      <c r="L37" s="8">
        <v>3694.1</v>
      </c>
      <c r="M37" s="7">
        <v>194.4</v>
      </c>
    </row>
    <row r="38" spans="1:13" x14ac:dyDescent="0.25">
      <c r="A38" s="5" t="s">
        <v>43</v>
      </c>
      <c r="B38" s="6">
        <v>5.25</v>
      </c>
      <c r="C38" s="20"/>
      <c r="D38" s="7">
        <v>3266.3</v>
      </c>
      <c r="E38" s="7">
        <v>136.1</v>
      </c>
      <c r="F38" s="7">
        <v>5.25</v>
      </c>
      <c r="G38" s="20"/>
      <c r="H38" s="8">
        <v>3232.3</v>
      </c>
      <c r="I38" s="7">
        <v>170.1</v>
      </c>
      <c r="J38" s="7">
        <v>5.25</v>
      </c>
      <c r="K38" s="20"/>
      <c r="L38" s="8">
        <v>3232.3</v>
      </c>
      <c r="M38" s="7">
        <v>170.1</v>
      </c>
    </row>
    <row r="39" spans="1:13" x14ac:dyDescent="0.25">
      <c r="A39" s="5" t="s">
        <v>44</v>
      </c>
      <c r="B39" s="6">
        <v>10</v>
      </c>
      <c r="C39" s="20"/>
      <c r="D39" s="7">
        <v>6221.6</v>
      </c>
      <c r="E39" s="7">
        <v>259.3</v>
      </c>
      <c r="F39" s="7">
        <v>10</v>
      </c>
      <c r="G39" s="20"/>
      <c r="H39" s="8">
        <v>6156.8</v>
      </c>
      <c r="I39" s="7">
        <v>324</v>
      </c>
      <c r="J39" s="7">
        <v>10</v>
      </c>
      <c r="K39" s="20"/>
      <c r="L39" s="8">
        <v>6156.8</v>
      </c>
      <c r="M39" s="7">
        <v>324</v>
      </c>
    </row>
    <row r="40" spans="1:13" x14ac:dyDescent="0.25">
      <c r="A40" s="5" t="s">
        <v>45</v>
      </c>
      <c r="B40" s="6">
        <v>9</v>
      </c>
      <c r="C40" s="20"/>
      <c r="D40" s="7">
        <v>5599.4</v>
      </c>
      <c r="E40" s="7">
        <v>233.4</v>
      </c>
      <c r="F40" s="7">
        <v>9</v>
      </c>
      <c r="G40" s="20"/>
      <c r="H40" s="8">
        <v>5541.1</v>
      </c>
      <c r="I40" s="7">
        <v>291.60000000000002</v>
      </c>
      <c r="J40" s="7">
        <v>9</v>
      </c>
      <c r="K40" s="20"/>
      <c r="L40" s="8">
        <v>5541.1</v>
      </c>
      <c r="M40" s="7">
        <v>291.60000000000002</v>
      </c>
    </row>
    <row r="41" spans="1:13" x14ac:dyDescent="0.25">
      <c r="A41" s="5" t="s">
        <v>46</v>
      </c>
      <c r="B41" s="6">
        <v>3</v>
      </c>
      <c r="C41" s="20"/>
      <c r="D41" s="7">
        <v>1866.5</v>
      </c>
      <c r="E41" s="7">
        <v>77.8</v>
      </c>
      <c r="F41" s="7">
        <v>3</v>
      </c>
      <c r="G41" s="20"/>
      <c r="H41" s="8">
        <v>1847</v>
      </c>
      <c r="I41" s="7">
        <v>97.2</v>
      </c>
      <c r="J41" s="7">
        <v>3</v>
      </c>
      <c r="K41" s="20"/>
      <c r="L41" s="8">
        <v>1847</v>
      </c>
      <c r="M41" s="7">
        <v>97.2</v>
      </c>
    </row>
    <row r="42" spans="1:13" x14ac:dyDescent="0.25">
      <c r="A42" s="5" t="s">
        <v>47</v>
      </c>
      <c r="B42" s="6">
        <v>1.5</v>
      </c>
      <c r="C42" s="20"/>
      <c r="D42" s="7">
        <v>933.2</v>
      </c>
      <c r="E42" s="7">
        <v>38.9</v>
      </c>
      <c r="F42" s="7">
        <v>1.5</v>
      </c>
      <c r="G42" s="20"/>
      <c r="H42" s="8">
        <v>923.5</v>
      </c>
      <c r="I42" s="7">
        <v>48.6</v>
      </c>
      <c r="J42" s="7">
        <v>1.5</v>
      </c>
      <c r="K42" s="20"/>
      <c r="L42" s="8">
        <v>923.5</v>
      </c>
      <c r="M42" s="7">
        <v>48.6</v>
      </c>
    </row>
    <row r="43" spans="1:13" x14ac:dyDescent="0.25">
      <c r="A43" s="9" t="s">
        <v>48</v>
      </c>
      <c r="B43" s="6">
        <v>165.61660000000001</v>
      </c>
      <c r="C43" s="20"/>
      <c r="D43" s="7">
        <v>103020.3</v>
      </c>
      <c r="E43" s="7">
        <v>4736</v>
      </c>
      <c r="F43" s="7">
        <v>181</v>
      </c>
      <c r="G43" s="20"/>
      <c r="H43" s="8">
        <v>111434.6</v>
      </c>
      <c r="I43" s="7">
        <v>6221.9</v>
      </c>
      <c r="J43" s="7">
        <v>186.62469999999999</v>
      </c>
      <c r="K43" s="20"/>
      <c r="L43" s="8">
        <v>114901</v>
      </c>
      <c r="M43" s="7">
        <v>6221.9</v>
      </c>
    </row>
    <row r="44" spans="1:13" x14ac:dyDescent="0.25">
      <c r="A44" s="10" t="s">
        <v>49</v>
      </c>
      <c r="B44" s="11">
        <f>SUM(B9:B43)</f>
        <v>435.86660000000001</v>
      </c>
      <c r="C44" s="20"/>
      <c r="D44" s="12">
        <f>SUM(D9:D43)</f>
        <v>271159</v>
      </c>
      <c r="E44" s="12">
        <f>SUM(E9:E43)</f>
        <v>11743.5</v>
      </c>
      <c r="F44" s="11">
        <f>SUM(F9:F43)</f>
        <v>451.25</v>
      </c>
      <c r="G44" s="20"/>
      <c r="H44" s="12">
        <f>SUM(H9:H43)</f>
        <v>277821.8</v>
      </c>
      <c r="I44" s="12">
        <f>SUM(I9:I43)</f>
        <v>14978.5</v>
      </c>
      <c r="J44" s="12">
        <f>SUM(J9:J43)</f>
        <v>456.87469999999996</v>
      </c>
      <c r="K44" s="20"/>
      <c r="L44" s="12">
        <f>SUM(L9:L43)</f>
        <v>281288.19999999995</v>
      </c>
      <c r="M44" s="12">
        <f>SUM(M9:M43)</f>
        <v>14978.5</v>
      </c>
    </row>
    <row r="45" spans="1:13" x14ac:dyDescent="0.25">
      <c r="A45" s="13" t="s">
        <v>50</v>
      </c>
      <c r="B45" s="12">
        <f>+B44</f>
        <v>435.86660000000001</v>
      </c>
      <c r="C45" s="12"/>
      <c r="D45" s="12">
        <f>+D44</f>
        <v>271159</v>
      </c>
      <c r="E45" s="12">
        <f>+E44</f>
        <v>11743.5</v>
      </c>
      <c r="F45" s="12">
        <f>+F44</f>
        <v>451.25</v>
      </c>
      <c r="G45" s="12"/>
      <c r="H45" s="12">
        <f>+H44</f>
        <v>277821.8</v>
      </c>
      <c r="I45" s="12">
        <f>+I44</f>
        <v>14978.5</v>
      </c>
      <c r="J45" s="12">
        <f>+J44</f>
        <v>456.87469999999996</v>
      </c>
      <c r="K45" s="12"/>
      <c r="L45" s="12">
        <f>+L44</f>
        <v>281288.19999999995</v>
      </c>
      <c r="M45" s="12">
        <f>+M44</f>
        <v>14978.5</v>
      </c>
    </row>
    <row r="46" spans="1:13" hidden="1" x14ac:dyDescent="0.25"/>
    <row r="47" spans="1:13" hidden="1" x14ac:dyDescent="0.25">
      <c r="A47" s="21" t="s">
        <v>51</v>
      </c>
      <c r="B47" s="21"/>
      <c r="C47" s="21"/>
      <c r="D47" s="14"/>
      <c r="E47" s="15"/>
    </row>
    <row r="48" spans="1:13" hidden="1" x14ac:dyDescent="0.25"/>
    <row r="49" spans="1:9" hidden="1" x14ac:dyDescent="0.25">
      <c r="A49" s="21" t="s">
        <v>52</v>
      </c>
      <c r="B49" s="21"/>
      <c r="C49" s="21"/>
      <c r="D49" s="14"/>
      <c r="E49" s="15"/>
    </row>
    <row r="50" spans="1:9" hidden="1" x14ac:dyDescent="0.25"/>
    <row r="51" spans="1:9" hidden="1" x14ac:dyDescent="0.25"/>
    <row r="53" spans="1:9" x14ac:dyDescent="0.25">
      <c r="E53" s="16"/>
    </row>
    <row r="54" spans="1:9" ht="45" x14ac:dyDescent="0.25">
      <c r="A54" s="17" t="s">
        <v>53</v>
      </c>
      <c r="E54" s="16"/>
      <c r="I54" s="18" t="s">
        <v>54</v>
      </c>
    </row>
    <row r="55" spans="1:9" x14ac:dyDescent="0.25">
      <c r="E55" s="19"/>
    </row>
    <row r="56" spans="1:9" s="3" customFormat="1" ht="14.25" x14ac:dyDescent="0.2"/>
  </sheetData>
  <mergeCells count="16">
    <mergeCell ref="A2:M2"/>
    <mergeCell ref="A6:A8"/>
    <mergeCell ref="B6:B8"/>
    <mergeCell ref="C6:C8"/>
    <mergeCell ref="F6:F8"/>
    <mergeCell ref="G6:G8"/>
    <mergeCell ref="J6:J8"/>
    <mergeCell ref="K6:K8"/>
    <mergeCell ref="D6:E7"/>
    <mergeCell ref="H6:I7"/>
    <mergeCell ref="L6:M7"/>
    <mergeCell ref="C9:C44"/>
    <mergeCell ref="G9:G44"/>
    <mergeCell ref="K9:K44"/>
    <mergeCell ref="A47:C47"/>
    <mergeCell ref="A49:C49"/>
  </mergeCells>
  <pageMargins left="0.31527777777777799" right="0.118055555555556" top="0.35416666666666702" bottom="0.35416666666666702" header="0.511811023622047" footer="0.511811023622047"/>
  <pageSetup paperSize="9" scale="6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2026-2028</vt:lpstr>
      <vt:lpstr>'2026-2028'!Область_печати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Овсянникова Ирина Валентиновна</dc:creator>
  <dc:description/>
  <cp:lastModifiedBy>Мацокина Татьяна Михайловна</cp:lastModifiedBy>
  <cp:revision>5</cp:revision>
  <cp:lastPrinted>2024-10-21T09:36:31Z</cp:lastPrinted>
  <dcterms:created xsi:type="dcterms:W3CDTF">2020-01-16T07:01:56Z</dcterms:created>
  <dcterms:modified xsi:type="dcterms:W3CDTF">2025-10-20T05:57:32Z</dcterms:modified>
  <dc:language>ru-RU</dc:language>
</cp:coreProperties>
</file>